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69\o10 แผนการใช้จ่ายงบประมาณและการรายงานผล\"/>
    </mc:Choice>
  </mc:AlternateContent>
  <xr:revisionPtr revIDLastSave="0" documentId="13_ncr:1_{317801D1-0D1C-4DEB-8021-F2206991B9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ายงานผลผการใช้จ่ายงบประมา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7" i="1"/>
  <c r="F10" i="1"/>
  <c r="F11" i="1"/>
  <c r="F12" i="1"/>
  <c r="F14" i="1"/>
  <c r="F15" i="1"/>
  <c r="F16" i="1"/>
  <c r="F17" i="1"/>
  <c r="F18" i="1"/>
  <c r="D19" i="1"/>
  <c r="D25" i="1" s="1"/>
  <c r="D33" i="1" s="1"/>
  <c r="E19" i="1"/>
  <c r="E25" i="1" s="1"/>
  <c r="E33" i="1" s="1"/>
  <c r="F26" i="1"/>
  <c r="F27" i="1"/>
  <c r="F28" i="1"/>
  <c r="F29" i="1"/>
  <c r="F30" i="1"/>
  <c r="F31" i="1"/>
  <c r="F32" i="1"/>
  <c r="F19" i="1" l="1"/>
  <c r="F25" i="1" s="1"/>
  <c r="F33" i="1"/>
</calcChain>
</file>

<file path=xl/sharedStrings.xml><?xml version="1.0" encoding="utf-8"?>
<sst xmlns="http://schemas.openxmlformats.org/spreadsheetml/2006/main" count="96" uniqueCount="56">
  <si>
    <t>ที่</t>
  </si>
  <si>
    <t>ชื่อโครงการ/กิจกรรม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</si>
  <si>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</si>
  <si>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</si>
  <si>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</si>
  <si>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</si>
  <si>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ปัญหา/อุปสรรคแนวทางการแก้ไข</t>
  </si>
  <si>
    <t xml:space="preserve"> - ค่าสาธารณูปโภค</t>
  </si>
  <si>
    <t>งบประมาณไม่เพียงพอ</t>
  </si>
  <si>
    <t xml:space="preserve"> ค่าตอบแทน 5 ค่า</t>
  </si>
  <si>
    <t>ความพึงพอใจของผู้เสียหาย พยาน ผู้ต้องหา ต่อการดำเนินมาตรการ คุ้มครองสิทธิ์ตามหลักสิทธิมนุษยชน</t>
  </si>
  <si>
    <t xml:space="preserve"> 1.ค่าตอบแทนคุ้มครองพยาน</t>
  </si>
  <si>
    <t>เบิกจ่ายเงินตามระเบียบฯสำเร็จตามเป้าหมาย</t>
  </si>
  <si>
    <t>ไม่มี</t>
  </si>
  <si>
    <t xml:space="preserve"> </t>
  </si>
  <si>
    <t xml:space="preserve"> 2.ค่าตอบแทนนักจิตวิทยา</t>
  </si>
  <si>
    <t>ดำเนินการสำเร็จตามเป้าหมาย</t>
  </si>
  <si>
    <t xml:space="preserve"> 3.ค่าตอบแทนชันสูตรพลิกศพ</t>
  </si>
  <si>
    <t xml:space="preserve"> 4.ค่าส่งหมายเรียกพยาน</t>
  </si>
  <si>
    <t xml:space="preserve"> - ค่าตอบแทนล่วงเวลา</t>
  </si>
  <si>
    <t>เจ้าหน้าที่มีขวัญและกำลังใจในการปฏิบัติหน้าที่ การเบิกจ่ายสำเร็จตามเป้าหมาย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</si>
  <si>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</si>
  <si>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</si>
  <si>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</si>
  <si>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</si>
  <si>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</si>
  <si>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</si>
  <si>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</si>
  <si>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</si>
  <si>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หน่วยงานมีการดูแลผูต้องหาตามหลักสิทธิมนุษยชน</t>
  </si>
  <si>
    <t>ใช้ยานพาหนะในการปฏิบัติหน้าที่ 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</si>
  <si>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</si>
  <si>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ป้องกันการเกิดอุบัติเหตุทางถนน</t>
  </si>
  <si>
    <t>โครงการบริหารจัดการสกัดกั้นยาเสพติด (Heart Land)</t>
  </si>
  <si>
    <t>สามารถสกัดกั้นและปราบปรามทำลายเครือข่ายการค้ายาเสพติดรายสำคัญ</t>
  </si>
  <si>
    <t>โครงการสลายโครงสร้างเครือข่ายผู้มีอิทธิพล</t>
  </si>
  <si>
    <t>รวม</t>
  </si>
  <si>
    <t>โครงการบังคับใช้กฏหมาย อำนวยความยุติธรรมและบริการประชาชน</t>
  </si>
  <si>
    <t>ยอดยกไป</t>
  </si>
  <si>
    <t>ยอดยกมา</t>
  </si>
  <si>
    <t xml:space="preserve"> - ค่าซ่อมแซมยานพาหนะ</t>
  </si>
  <si>
    <t>จัดซื้อจัดจ้างให้เป็นไปตามระเบียบ</t>
  </si>
  <si>
    <t xml:space="preserve"> - ค่าวัสดุน้ำมันเชื้อเพลิงรถจักรยานยนต์ของทางราชการ</t>
  </si>
  <si>
    <t xml:space="preserve"> -ค่าวัสดุน้ำมันเชื้อเพลิงรถยนต์ของทางราชการ</t>
  </si>
  <si>
    <t>ยึด อายัดทรัพย์สินของเครือข่ายยาเสพติดตาม พ.ร.บ.มาตรการป้องกันและปราบปรามการฟอกเงิน</t>
  </si>
  <si>
    <t xml:space="preserve"> 5.ค่าตอบแทนสำนวนคดีอาญา</t>
  </si>
  <si>
    <t>ความพึงพอใจของ พงส.เป็นกำลังใจในการปฏิบัติหน้าที่</t>
  </si>
  <si>
    <t xml:space="preserve"> - กิจกรรมบังคับใช้กฏหมาย และบริการประชาชน</t>
  </si>
  <si>
    <t>รายงานผลการใช้จ่ายงบประมาณ สถานีตำรวจภูธรบ้านบัวขาว</t>
  </si>
  <si>
    <t>ผกก.สภ.บ้านบัวขาว</t>
  </si>
  <si>
    <t>ประจำปีงบประมาณ พ.ศ.2569  ไตรมาสที่ 1 - 2</t>
  </si>
  <si>
    <t>ข้อมูล ณ 31 มีนาคม 2569</t>
  </si>
  <si>
    <t>( วัชรินทร์  สัตยาคุณ )</t>
  </si>
  <si>
    <t xml:space="preserve">                                                                     ตรวจแล้วถูกต้อง</t>
  </si>
  <si>
    <t xml:space="preserve">                        พ.ต.อ.</t>
  </si>
  <si>
    <t>เป็นไปตามเป้าหมาย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</si>
</sst>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Cordia New"/>
      <family val="2"/>
    </font>
    <font>
      <sz val="11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/>
    </xf>
    <xf numFmtId="187" fontId="5" fillId="0" borderId="1" xfId="1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2981325</xdr:colOff>
      <xdr:row>35</xdr:row>
      <xdr:rowOff>19049</xdr:rowOff>
    </xdr:from>
    <xdr:to>
      <xdr:col>3</xdr:col>
      <xdr:colOff>628650</xdr:colOff>
      <xdr:row>37</xdr:row>
      <xdr:rowOff>20319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271D5C6-B65E-4537-8901-9B60ABE18C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3449299"/>
          <a:ext cx="1171575" cy="506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34" zoomScaleNormal="100" workbookViewId="0">
      <selection activeCell="J8" sqref="J8"/>
    </sheetView>
  </sheetViews>
  <sheetFormatPr defaultRowHeight="24" x14ac:dyDescent="0.55000000000000004"/>
  <cols>
    <col min="1" max="1" width="6.25" style="12" customWidth="1"/>
    <col min="2" max="2" width="30.25" style="12" customWidth="1"/>
    <col min="3" max="3" width="46.25" style="12" customWidth="1"/>
    <col min="4" max="4" width="13.75" style="12" customWidth="1"/>
    <col min="5" max="5" width="14.375" style="12" customWidth="1"/>
    <col min="6" max="6" width="9" style="12"/>
    <col min="7" max="7" width="17.75" style="12" customWidth="1"/>
    <col min="8" max="16384" width="9" style="12"/>
  </cols>
  <sheetData>
    <row r="1" spans="1:7" ht="20.25" customHeight="1" x14ac:dyDescent="0.55000000000000004">
      <c r="A1" s="44" t="s">
        <v>48</v>
      </c>
      <c r="B1" s="44"/>
      <c r="C1" s="44"/>
      <c r="D1" s="44"/>
      <c r="E1" s="44"/>
      <c r="F1" s="44"/>
      <c r="G1" s="44"/>
    </row>
    <row r="2" spans="1:7" ht="17.25" customHeight="1" x14ac:dyDescent="0.55000000000000004">
      <c r="A2" s="44" t="s">
        <v>50</v>
      </c>
      <c r="B2" s="44"/>
      <c r="C2" s="44"/>
      <c r="D2" s="44"/>
      <c r="E2" s="44"/>
      <c r="F2" s="44"/>
      <c r="G2" s="44"/>
    </row>
    <row r="3" spans="1:7" ht="18" customHeight="1" x14ac:dyDescent="0.55000000000000004">
      <c r="A3" s="45" t="s">
        <v>51</v>
      </c>
      <c r="B3" s="45"/>
      <c r="C3" s="45"/>
      <c r="D3" s="45"/>
      <c r="E3" s="45"/>
      <c r="F3" s="45"/>
      <c r="G3" s="45"/>
    </row>
    <row r="4" spans="1:7" ht="38.25" customHeight="1" x14ac:dyDescent="0.55000000000000004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40.5" customHeight="1" x14ac:dyDescent="0.55000000000000004">
      <c r="A5" s="4">
        <v>1</v>
      </c>
      <c r="B5" s="46" t="s">
        <v>37</v>
      </c>
      <c r="C5" s="4"/>
      <c r="D5" s="4"/>
      <c r="E5" s="4"/>
      <c r="F5" s="4"/>
      <c r="G5" s="4"/>
    </row>
    <row r="6" spans="1:7" ht="33.75" customHeight="1" x14ac:dyDescent="0.55000000000000004">
      <c r="A6" s="5"/>
      <c r="B6" s="47" t="s">
        <v>47</v>
      </c>
      <c r="C6" s="5"/>
      <c r="D6" s="15"/>
      <c r="E6" s="15"/>
      <c r="F6" s="16"/>
      <c r="G6" s="5"/>
    </row>
    <row r="7" spans="1:7" ht="24.75" customHeight="1" x14ac:dyDescent="0.55000000000000004">
      <c r="A7" s="2"/>
      <c r="B7" s="17" t="s">
        <v>7</v>
      </c>
      <c r="C7" s="18" t="s">
        <v>55</v>
      </c>
      <c r="D7" s="19">
        <v>19700</v>
      </c>
      <c r="E7" s="2">
        <v>19700</v>
      </c>
      <c r="F7" s="20">
        <f>E7*100/D7</f>
        <v>100</v>
      </c>
      <c r="G7" s="2" t="s">
        <v>13</v>
      </c>
    </row>
    <row r="8" spans="1:7" ht="45.75" customHeight="1" x14ac:dyDescent="0.55000000000000004">
      <c r="A8" s="2"/>
      <c r="B8" s="17" t="s">
        <v>9</v>
      </c>
      <c r="C8" s="17" t="s">
        <v>10</v>
      </c>
      <c r="D8" s="2"/>
      <c r="E8" s="2"/>
      <c r="F8" s="2"/>
      <c r="G8" s="2"/>
    </row>
    <row r="9" spans="1:7" ht="25.5" customHeight="1" x14ac:dyDescent="0.55000000000000004">
      <c r="A9" s="2"/>
      <c r="B9" s="17" t="s">
        <v>11</v>
      </c>
      <c r="C9" s="18" t="s">
        <v>16</v>
      </c>
      <c r="D9" s="19">
        <v>0</v>
      </c>
      <c r="E9" s="2">
        <v>0</v>
      </c>
      <c r="F9" s="20">
        <v>0</v>
      </c>
      <c r="G9" s="2" t="s">
        <v>13</v>
      </c>
    </row>
    <row r="10" spans="1:7" x14ac:dyDescent="0.55000000000000004">
      <c r="A10" s="6" t="s">
        <v>14</v>
      </c>
      <c r="B10" s="17" t="s">
        <v>15</v>
      </c>
      <c r="C10" s="18" t="s">
        <v>16</v>
      </c>
      <c r="D10" s="19">
        <v>500</v>
      </c>
      <c r="E10" s="2">
        <v>500</v>
      </c>
      <c r="F10" s="20">
        <f t="shared" ref="F10:F13" si="0">E10*100/D10</f>
        <v>100</v>
      </c>
      <c r="G10" s="2" t="s">
        <v>13</v>
      </c>
    </row>
    <row r="11" spans="1:7" x14ac:dyDescent="0.55000000000000004">
      <c r="A11" s="2"/>
      <c r="B11" s="17" t="s">
        <v>17</v>
      </c>
      <c r="C11" s="17" t="s">
        <v>12</v>
      </c>
      <c r="D11" s="19">
        <v>10800</v>
      </c>
      <c r="E11" s="19">
        <v>10800</v>
      </c>
      <c r="F11" s="20">
        <f t="shared" si="0"/>
        <v>100</v>
      </c>
      <c r="G11" s="2" t="s">
        <v>13</v>
      </c>
    </row>
    <row r="12" spans="1:7" x14ac:dyDescent="0.55000000000000004">
      <c r="A12" s="2"/>
      <c r="B12" s="17" t="s">
        <v>18</v>
      </c>
      <c r="C12" s="18" t="s">
        <v>16</v>
      </c>
      <c r="D12" s="2">
        <v>300</v>
      </c>
      <c r="E12" s="2">
        <v>0</v>
      </c>
      <c r="F12" s="20">
        <f t="shared" si="0"/>
        <v>0</v>
      </c>
      <c r="G12" s="2" t="s">
        <v>13</v>
      </c>
    </row>
    <row r="13" spans="1:7" x14ac:dyDescent="0.55000000000000004">
      <c r="A13" s="2"/>
      <c r="B13" s="17" t="s">
        <v>45</v>
      </c>
      <c r="C13" s="41" t="s">
        <v>46</v>
      </c>
      <c r="D13" s="21">
        <v>54000</v>
      </c>
      <c r="E13" s="21">
        <v>54000</v>
      </c>
      <c r="F13" s="20">
        <f t="shared" si="0"/>
        <v>100</v>
      </c>
      <c r="G13" s="23" t="s">
        <v>13</v>
      </c>
    </row>
    <row r="14" spans="1:7" ht="39" customHeight="1" x14ac:dyDescent="0.55000000000000004">
      <c r="A14" s="2"/>
      <c r="B14" s="17" t="s">
        <v>19</v>
      </c>
      <c r="C14" s="17" t="s">
        <v>20</v>
      </c>
      <c r="D14" s="19">
        <v>330000</v>
      </c>
      <c r="E14" s="19">
        <v>330000</v>
      </c>
      <c r="F14" s="20">
        <f>E14*100/D14</f>
        <v>100</v>
      </c>
      <c r="G14" s="2" t="s">
        <v>13</v>
      </c>
    </row>
    <row r="15" spans="1:7" ht="48" x14ac:dyDescent="0.55000000000000004">
      <c r="A15" s="2"/>
      <c r="B15" s="17" t="s">
        <v>21</v>
      </c>
      <c r="C15" s="17" t="s">
        <v>20</v>
      </c>
      <c r="D15" s="19">
        <v>51600</v>
      </c>
      <c r="E15" s="24">
        <v>51600</v>
      </c>
      <c r="F15" s="20">
        <f t="shared" ref="F15:F29" si="1">E15*100/D15</f>
        <v>100</v>
      </c>
      <c r="G15" s="2" t="s">
        <v>13</v>
      </c>
    </row>
    <row r="16" spans="1:7" x14ac:dyDescent="0.55000000000000004">
      <c r="A16" s="6" t="s">
        <v>14</v>
      </c>
      <c r="B16" s="17" t="s">
        <v>22</v>
      </c>
      <c r="C16" s="17" t="s">
        <v>23</v>
      </c>
      <c r="D16" s="19">
        <v>15100</v>
      </c>
      <c r="E16" s="25">
        <v>14400</v>
      </c>
      <c r="F16" s="22">
        <f t="shared" si="1"/>
        <v>95.36423841059603</v>
      </c>
      <c r="G16" s="2" t="s">
        <v>13</v>
      </c>
    </row>
    <row r="17" spans="1:7" x14ac:dyDescent="0.55000000000000004">
      <c r="A17" s="6" t="s">
        <v>14</v>
      </c>
      <c r="B17" s="17" t="s">
        <v>24</v>
      </c>
      <c r="C17" s="17" t="s">
        <v>25</v>
      </c>
      <c r="D17" s="19">
        <v>2600</v>
      </c>
      <c r="E17" s="19">
        <v>2600</v>
      </c>
      <c r="F17" s="22">
        <f t="shared" si="1"/>
        <v>100</v>
      </c>
      <c r="G17" s="2" t="s">
        <v>13</v>
      </c>
    </row>
    <row r="18" spans="1:7" x14ac:dyDescent="0.55000000000000004">
      <c r="A18" s="6" t="s">
        <v>14</v>
      </c>
      <c r="B18" s="17" t="s">
        <v>26</v>
      </c>
      <c r="C18" s="17" t="s">
        <v>27</v>
      </c>
      <c r="D18" s="19">
        <v>1900</v>
      </c>
      <c r="E18" s="25">
        <v>1900</v>
      </c>
      <c r="F18" s="22">
        <f t="shared" si="1"/>
        <v>100</v>
      </c>
      <c r="G18" s="2" t="s">
        <v>13</v>
      </c>
    </row>
    <row r="19" spans="1:7" x14ac:dyDescent="0.55000000000000004">
      <c r="A19" s="2" t="s">
        <v>14</v>
      </c>
      <c r="B19" s="3" t="s">
        <v>38</v>
      </c>
      <c r="C19" s="2" t="s">
        <v>14</v>
      </c>
      <c r="D19" s="19">
        <f>SUM(D5:D18)</f>
        <v>486500</v>
      </c>
      <c r="E19" s="19">
        <f>SUM(E5:E18)</f>
        <v>485500</v>
      </c>
      <c r="F19" s="20">
        <f t="shared" si="1"/>
        <v>99.794450154162391</v>
      </c>
      <c r="G19" s="2" t="s">
        <v>14</v>
      </c>
    </row>
    <row r="20" spans="1:7" x14ac:dyDescent="0.55000000000000004">
      <c r="A20" s="7"/>
      <c r="B20" s="13"/>
      <c r="C20" s="7"/>
      <c r="D20" s="14"/>
      <c r="E20" s="14"/>
      <c r="F20" s="26"/>
      <c r="G20" s="7"/>
    </row>
    <row r="21" spans="1:7" ht="21" customHeight="1" x14ac:dyDescent="0.55000000000000004">
      <c r="A21" s="44" t="s">
        <v>48</v>
      </c>
      <c r="B21" s="44"/>
      <c r="C21" s="44"/>
      <c r="D21" s="44"/>
      <c r="E21" s="44"/>
      <c r="F21" s="44"/>
      <c r="G21" s="44"/>
    </row>
    <row r="22" spans="1:7" ht="19.5" customHeight="1" x14ac:dyDescent="0.55000000000000004">
      <c r="A22" s="44" t="s">
        <v>50</v>
      </c>
      <c r="B22" s="44"/>
      <c r="C22" s="44"/>
      <c r="D22" s="44"/>
      <c r="E22" s="44"/>
      <c r="F22" s="44"/>
      <c r="G22" s="44"/>
    </row>
    <row r="23" spans="1:7" ht="18.75" customHeight="1" x14ac:dyDescent="0.55000000000000004">
      <c r="A23" s="45" t="s">
        <v>51</v>
      </c>
      <c r="B23" s="45"/>
      <c r="C23" s="45"/>
      <c r="D23" s="45"/>
      <c r="E23" s="45"/>
      <c r="F23" s="45"/>
      <c r="G23" s="45"/>
    </row>
    <row r="24" spans="1:7" ht="48" x14ac:dyDescent="0.55000000000000004">
      <c r="A24" s="2" t="s">
        <v>0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</row>
    <row r="25" spans="1:7" x14ac:dyDescent="0.55000000000000004">
      <c r="A25" s="8"/>
      <c r="B25" s="3" t="s">
        <v>39</v>
      </c>
      <c r="C25" s="3"/>
      <c r="D25" s="27">
        <f>D19</f>
        <v>486500</v>
      </c>
      <c r="E25" s="27">
        <f>E19</f>
        <v>485500</v>
      </c>
      <c r="F25" s="28">
        <f>F19</f>
        <v>99.794450154162391</v>
      </c>
      <c r="G25" s="3"/>
    </row>
    <row r="26" spans="1:7" x14ac:dyDescent="0.55000000000000004">
      <c r="A26" s="6" t="s">
        <v>14</v>
      </c>
      <c r="B26" s="29" t="s">
        <v>28</v>
      </c>
      <c r="C26" s="17" t="s">
        <v>29</v>
      </c>
      <c r="D26" s="30">
        <v>2600</v>
      </c>
      <c r="E26" s="31">
        <v>2725</v>
      </c>
      <c r="F26" s="32">
        <f t="shared" si="1"/>
        <v>104.80769230769231</v>
      </c>
      <c r="G26" s="23" t="s">
        <v>8</v>
      </c>
    </row>
    <row r="27" spans="1:7" ht="27.75" customHeight="1" x14ac:dyDescent="0.55000000000000004">
      <c r="A27" s="9" t="s">
        <v>14</v>
      </c>
      <c r="B27" s="29" t="s">
        <v>40</v>
      </c>
      <c r="C27" s="33" t="s">
        <v>41</v>
      </c>
      <c r="D27" s="30">
        <v>6800</v>
      </c>
      <c r="E27" s="34">
        <v>4900</v>
      </c>
      <c r="F27" s="32">
        <f t="shared" si="1"/>
        <v>72.058823529411768</v>
      </c>
      <c r="G27" s="2" t="s">
        <v>13</v>
      </c>
    </row>
    <row r="28" spans="1:7" ht="48" x14ac:dyDescent="0.55000000000000004">
      <c r="A28" s="6" t="s">
        <v>14</v>
      </c>
      <c r="B28" s="29" t="s">
        <v>43</v>
      </c>
      <c r="C28" s="29" t="s">
        <v>30</v>
      </c>
      <c r="D28" s="35">
        <v>157500</v>
      </c>
      <c r="E28" s="35">
        <v>157500</v>
      </c>
      <c r="F28" s="28">
        <f t="shared" si="1"/>
        <v>100</v>
      </c>
      <c r="G28" s="2" t="s">
        <v>13</v>
      </c>
    </row>
    <row r="29" spans="1:7" ht="40.5" customHeight="1" x14ac:dyDescent="0.55000000000000004">
      <c r="A29" s="6"/>
      <c r="B29" s="29" t="s">
        <v>42</v>
      </c>
      <c r="C29" s="29" t="s">
        <v>30</v>
      </c>
      <c r="D29" s="35">
        <v>273000</v>
      </c>
      <c r="E29" s="35">
        <v>273000</v>
      </c>
      <c r="F29" s="28">
        <f t="shared" si="1"/>
        <v>100</v>
      </c>
      <c r="G29" s="2" t="s">
        <v>13</v>
      </c>
    </row>
    <row r="30" spans="1:7" ht="45" customHeight="1" x14ac:dyDescent="0.55000000000000004">
      <c r="A30" s="10">
        <v>2</v>
      </c>
      <c r="B30" s="17" t="s">
        <v>31</v>
      </c>
      <c r="C30" s="36" t="s">
        <v>32</v>
      </c>
      <c r="D30" s="35">
        <v>21000</v>
      </c>
      <c r="E30" s="35">
        <v>21000</v>
      </c>
      <c r="F30" s="32">
        <f t="shared" ref="F30:F32" si="2">E30*100/D30</f>
        <v>100</v>
      </c>
      <c r="G30" s="2" t="s">
        <v>13</v>
      </c>
    </row>
    <row r="31" spans="1:7" ht="48" x14ac:dyDescent="0.55000000000000004">
      <c r="A31" s="11">
        <v>3</v>
      </c>
      <c r="B31" s="17" t="s">
        <v>33</v>
      </c>
      <c r="C31" s="29" t="s">
        <v>34</v>
      </c>
      <c r="D31" s="35">
        <v>5000</v>
      </c>
      <c r="E31" s="35">
        <v>5000</v>
      </c>
      <c r="F31" s="32">
        <f t="shared" si="2"/>
        <v>100</v>
      </c>
      <c r="G31" s="2" t="s">
        <v>13</v>
      </c>
    </row>
    <row r="32" spans="1:7" ht="48" x14ac:dyDescent="0.55000000000000004">
      <c r="A32" s="11">
        <v>4</v>
      </c>
      <c r="B32" s="29" t="s">
        <v>35</v>
      </c>
      <c r="C32" s="29" t="s">
        <v>44</v>
      </c>
      <c r="D32" s="35">
        <v>5700</v>
      </c>
      <c r="E32" s="35">
        <v>5700</v>
      </c>
      <c r="F32" s="32">
        <f t="shared" si="2"/>
        <v>100</v>
      </c>
      <c r="G32" s="2" t="s">
        <v>13</v>
      </c>
    </row>
    <row r="33" spans="1:10" x14ac:dyDescent="0.55000000000000004">
      <c r="A33" s="6"/>
      <c r="B33" s="6" t="s">
        <v>36</v>
      </c>
      <c r="C33" s="2"/>
      <c r="D33" s="30">
        <f>SUM(D25:D32)</f>
        <v>958100</v>
      </c>
      <c r="E33" s="30">
        <f>SUM(E25:E32)</f>
        <v>955325</v>
      </c>
      <c r="F33" s="28">
        <f>E33*100/D33</f>
        <v>99.710364262603065</v>
      </c>
      <c r="G33" s="2"/>
    </row>
    <row r="34" spans="1:10" ht="20.25" customHeight="1" x14ac:dyDescent="0.55000000000000004"/>
    <row r="35" spans="1:10" s="1" customFormat="1" ht="19.5" customHeight="1" x14ac:dyDescent="0.4">
      <c r="A35" s="37"/>
      <c r="B35" s="38" t="s">
        <v>14</v>
      </c>
      <c r="C35" s="43" t="s">
        <v>53</v>
      </c>
      <c r="D35" s="43"/>
      <c r="E35" s="40"/>
      <c r="F35" s="40"/>
      <c r="I35" s="37"/>
      <c r="J35" s="37"/>
    </row>
    <row r="36" spans="1:10" s="1" customFormat="1" ht="19.5" customHeight="1" x14ac:dyDescent="0.55000000000000004">
      <c r="A36" s="37"/>
      <c r="B36" s="38"/>
      <c r="C36" s="37"/>
      <c r="D36" s="7"/>
      <c r="E36" s="12"/>
      <c r="F36" s="12"/>
      <c r="I36" s="37"/>
      <c r="J36" s="37"/>
    </row>
    <row r="37" spans="1:10" s="1" customFormat="1" ht="20.25" customHeight="1" x14ac:dyDescent="0.55000000000000004">
      <c r="A37" s="37"/>
      <c r="B37" s="39"/>
      <c r="C37" s="42" t="s">
        <v>54</v>
      </c>
      <c r="D37" s="42"/>
      <c r="E37" s="12"/>
      <c r="F37" s="12"/>
      <c r="I37" s="37"/>
      <c r="J37" s="37"/>
    </row>
    <row r="38" spans="1:10" s="1" customFormat="1" ht="22.5" customHeight="1" x14ac:dyDescent="0.55000000000000004">
      <c r="A38" s="42" t="s">
        <v>52</v>
      </c>
      <c r="B38" s="42"/>
      <c r="C38" s="42"/>
      <c r="D38" s="42"/>
      <c r="E38" s="42"/>
      <c r="F38" s="42"/>
      <c r="G38" s="42"/>
      <c r="H38" s="42"/>
      <c r="I38" s="42"/>
      <c r="J38" s="42"/>
    </row>
    <row r="39" spans="1:10" s="1" customFormat="1" x14ac:dyDescent="0.55000000000000004">
      <c r="A39" s="42" t="s">
        <v>49</v>
      </c>
      <c r="B39" s="42"/>
      <c r="C39" s="42"/>
      <c r="D39" s="42"/>
      <c r="E39" s="42"/>
      <c r="F39" s="42"/>
      <c r="G39" s="42"/>
      <c r="H39" s="42"/>
      <c r="I39" s="42"/>
      <c r="J39" s="42"/>
    </row>
  </sheetData>
  <mergeCells count="10">
    <mergeCell ref="A39:J39"/>
    <mergeCell ref="C35:D35"/>
    <mergeCell ref="A22:G22"/>
    <mergeCell ref="A23:G23"/>
    <mergeCell ref="A1:G1"/>
    <mergeCell ref="A2:G2"/>
    <mergeCell ref="A3:G3"/>
    <mergeCell ref="A21:G21"/>
    <mergeCell ref="C37:D37"/>
    <mergeCell ref="A38:J38"/>
  </mergeCells>
  <pageMargins left="0.25" right="0.25" top="0.75" bottom="0.75" header="0.3" footer="0.3"/>
  <pageSetup paperSize="9" scale="82" orientation="landscape" horizontalDpi="4294967292" r:id="rId1"/>
  <rowBreaks count="1" manualBreakCount="1">
    <brk id="19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รายงานผลผการใช้จ่ายงบประมาณ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wasan jang-in</cp:lastModifiedBy>
  <cp:lastPrinted>2026-07-29T16:58:09Z</cp:lastPrinted>
  <dcterms:created xsi:type="dcterms:W3CDTF">2024-01-18T04:01:17Z</dcterms:created>
  <dcterms:modified xsi:type="dcterms:W3CDTF">2026-07-29T16:58:53Z</dcterms:modified>
</cp:coreProperties>
</file>